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trottier\Desktop\"/>
    </mc:Choice>
  </mc:AlternateContent>
  <xr:revisionPtr revIDLastSave="0" documentId="13_ncr:1_{76E01DA0-80E8-41A5-B726-AB6BCDD0C7CF}" xr6:coauthVersionLast="40" xr6:coauthVersionMax="40" xr10:uidLastSave="{00000000-0000-0000-0000-000000000000}"/>
  <bookViews>
    <workbookView xWindow="0" yWindow="0" windowWidth="28800" windowHeight="11625" xr2:uid="{EA10D25B-E821-4665-83A1-53CA3A25031E}"/>
  </bookViews>
  <sheets>
    <sheet name="TONNAGE INFOS 2018" sheetId="1" r:id="rId1"/>
  </sheets>
  <definedNames>
    <definedName name="_xlnm.Print_Area" localSheetId="0">'TONNAGE INFOS 2018'!$A$1:$J$84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4" i="1"/>
  <c r="G59" i="1"/>
  <c r="G53" i="1"/>
  <c r="G48" i="1"/>
  <c r="G42" i="1"/>
  <c r="G37" i="1"/>
  <c r="G32" i="1"/>
  <c r="G26" i="1"/>
  <c r="G20" i="1"/>
  <c r="G15" i="1"/>
  <c r="G10" i="1"/>
  <c r="E71" i="1" l="1"/>
  <c r="F70" i="1"/>
  <c r="E70" i="1"/>
  <c r="G68" i="1"/>
  <c r="G67" i="1"/>
  <c r="G66" i="1"/>
  <c r="G65" i="1"/>
  <c r="G63" i="1"/>
  <c r="G62" i="1"/>
  <c r="G61" i="1"/>
  <c r="G60" i="1"/>
  <c r="G58" i="1"/>
  <c r="G57" i="1"/>
  <c r="G56" i="1"/>
  <c r="G55" i="1"/>
  <c r="G54" i="1"/>
  <c r="G52" i="1"/>
  <c r="G51" i="1"/>
  <c r="G50" i="1"/>
  <c r="G49" i="1"/>
  <c r="G47" i="1"/>
  <c r="G46" i="1"/>
  <c r="G45" i="1"/>
  <c r="G41" i="1"/>
  <c r="G40" i="1"/>
  <c r="G39" i="1"/>
  <c r="G38" i="1"/>
  <c r="G36" i="1"/>
  <c r="G35" i="1"/>
  <c r="G34" i="1"/>
  <c r="G33" i="1"/>
  <c r="G31" i="1"/>
  <c r="G30" i="1"/>
  <c r="G29" i="1"/>
  <c r="G28" i="1"/>
  <c r="G27" i="1"/>
  <c r="G25" i="1"/>
  <c r="G24" i="1"/>
  <c r="G23" i="1"/>
  <c r="G22" i="1"/>
  <c r="G19" i="1"/>
  <c r="G18" i="1"/>
  <c r="G17" i="1"/>
  <c r="G16" i="1"/>
  <c r="G14" i="1"/>
  <c r="G13" i="1"/>
  <c r="G12" i="1"/>
  <c r="G11" i="1"/>
  <c r="G9" i="1"/>
  <c r="G8" i="1"/>
  <c r="G7" i="1"/>
  <c r="G6" i="1"/>
  <c r="C84" i="1" l="1"/>
  <c r="E84" i="1" s="1"/>
</calcChain>
</file>

<file path=xl/sharedStrings.xml><?xml version="1.0" encoding="utf-8"?>
<sst xmlns="http://schemas.openxmlformats.org/spreadsheetml/2006/main" count="77" uniqueCount="56">
  <si>
    <t>INFOS LAURENTIDES</t>
  </si>
  <si>
    <t>RAPPORT TONNAGE RECYCLE MÉDIA 2018</t>
  </si>
  <si>
    <t>ANNÉE 2018</t>
  </si>
  <si>
    <t>DATE</t>
  </si>
  <si>
    <t>INFOS.</t>
  </si>
  <si>
    <t>#copies</t>
  </si>
  <si>
    <t>TOTAL</t>
  </si>
  <si>
    <t>2018/01/03</t>
  </si>
  <si>
    <t>10</t>
  </si>
  <si>
    <t>17</t>
  </si>
  <si>
    <t>24</t>
  </si>
  <si>
    <t>31</t>
  </si>
  <si>
    <t>2018/02/07</t>
  </si>
  <si>
    <t>14</t>
  </si>
  <si>
    <t>21</t>
  </si>
  <si>
    <t>28</t>
  </si>
  <si>
    <t>2018/03/07</t>
  </si>
  <si>
    <t>2018/04/04</t>
  </si>
  <si>
    <t>11</t>
  </si>
  <si>
    <t>18</t>
  </si>
  <si>
    <t>25</t>
  </si>
  <si>
    <t>2018/05/02</t>
  </si>
  <si>
    <t>9</t>
  </si>
  <si>
    <t>16</t>
  </si>
  <si>
    <t>23</t>
  </si>
  <si>
    <t>30</t>
  </si>
  <si>
    <t>2018/06/06</t>
  </si>
  <si>
    <t>13</t>
  </si>
  <si>
    <t>20</t>
  </si>
  <si>
    <t>27</t>
  </si>
  <si>
    <t>2018/07/04</t>
  </si>
  <si>
    <t>2018/08/01</t>
  </si>
  <si>
    <t>8</t>
  </si>
  <si>
    <t>15</t>
  </si>
  <si>
    <t>22</t>
  </si>
  <si>
    <t>29</t>
  </si>
  <si>
    <t>2018/09/05</t>
  </si>
  <si>
    <t>12</t>
  </si>
  <si>
    <t>19</t>
  </si>
  <si>
    <t>26</t>
  </si>
  <si>
    <t>2018/10/03</t>
  </si>
  <si>
    <t>2018/11/07</t>
  </si>
  <si>
    <t>2018/12/05</t>
  </si>
  <si>
    <t>TOTAUX:</t>
  </si>
  <si>
    <t>MOYENNE/</t>
  </si>
  <si>
    <t xml:space="preserve">PAGE </t>
  </si>
  <si>
    <t xml:space="preserve"> CALCUL RECYCLE MÉDIA</t>
  </si>
  <si>
    <t>moyenne/page</t>
  </si>
  <si>
    <t>taille papier</t>
  </si>
  <si>
    <t>calibre papier</t>
  </si>
  <si>
    <t>tirage annuel</t>
  </si>
  <si>
    <t>?</t>
  </si>
  <si>
    <t>X</t>
  </si>
  <si>
    <t>divisé par:</t>
  </si>
  <si>
    <t>INFOS</t>
  </si>
  <si>
    <t>TOTAL TONNAGE ANNÉE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</si>
</sst>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)\ _$_ ;_ * \(#,##0\)\ _$_ ;_ * &quot;-&quot;_)\ _$_ ;_ @_ "/>
    <numFmt numFmtId="43" formatCode="_ * #,##0.00_)\ _$_ ;_ * \(#,##0.00\)\ _$_ ;_ * &quot;-&quot;??_)\ _$_ ;_ @_ "/>
    <numFmt numFmtId="164" formatCode="0.000"/>
  </numFmts>
  <fonts count="13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/>
    <xf numFmtId="0" fontId="0" fillId="0" borderId="0" xfId="0" applyFill="1" applyBorder="1"/>
    <xf numFmtId="0" fontId="4" fillId="0" borderId="0" xfId="0" applyFont="1" applyFill="1" applyBorder="1" applyAlignment="1"/>
    <xf numFmtId="0" fontId="0" fillId="0" borderId="4" xfId="0" applyBorder="1"/>
    <xf numFmtId="0" fontId="5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4" fillId="0" borderId="5" xfId="0" applyNumberFormat="1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0" applyFont="1" applyFill="1"/>
    <xf numFmtId="49" fontId="4" fillId="0" borderId="4" xfId="0" applyNumberFormat="1" applyFont="1" applyBorder="1" applyAlignment="1">
      <alignment horizontal="right"/>
    </xf>
    <xf numFmtId="49" fontId="4" fillId="0" borderId="5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0" borderId="6" xfId="0" applyNumberFormat="1" applyFont="1" applyFill="1" applyBorder="1" applyAlignment="1">
      <alignment horizontal="right"/>
    </xf>
    <xf numFmtId="49" fontId="4" fillId="0" borderId="8" xfId="0" applyNumberFormat="1" applyFont="1" applyFill="1" applyBorder="1" applyAlignment="1">
      <alignment horizontal="right"/>
    </xf>
    <xf numFmtId="0" fontId="6" fillId="0" borderId="5" xfId="0" applyFont="1" applyBorder="1"/>
    <xf numFmtId="0" fontId="3" fillId="3" borderId="5" xfId="0" applyFont="1" applyFill="1" applyBorder="1" applyAlignment="1">
      <alignment horizontal="center"/>
    </xf>
    <xf numFmtId="0" fontId="7" fillId="4" borderId="5" xfId="0" applyFont="1" applyFill="1" applyBorder="1"/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4" borderId="0" xfId="0" applyFont="1" applyFill="1" applyBorder="1"/>
    <xf numFmtId="1" fontId="7" fillId="4" borderId="0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3" fontId="4" fillId="3" borderId="0" xfId="0" applyNumberFormat="1" applyFont="1" applyFill="1" applyBorder="1"/>
    <xf numFmtId="0" fontId="9" fillId="4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4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6" fillId="6" borderId="14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Border="1"/>
    <xf numFmtId="0" fontId="4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41" fontId="0" fillId="0" borderId="15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43" fontId="4" fillId="7" borderId="5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9073-4B61-442B-AAB1-F4C72CE54CC2}">
  <dimension ref="A1:AC87"/>
  <sheetViews>
    <sheetView tabSelected="1" topLeftCell="A34" zoomScaleNormal="100" workbookViewId="0">
      <selection activeCell="C68" sqref="C53:C68"/>
    </sheetView>
  </sheetViews>
  <sheetFormatPr baseColWidth="10" defaultRowHeight="12.75" x14ac:dyDescent="0.2"/>
  <cols>
    <col min="10" max="10" width="13.28515625" customWidth="1"/>
    <col min="11" max="11" width="2.140625" customWidth="1"/>
    <col min="13" max="13" width="15" bestFit="1" customWidth="1"/>
    <col min="269" max="269" width="15" bestFit="1" customWidth="1"/>
    <col min="525" max="525" width="15" bestFit="1" customWidth="1"/>
    <col min="781" max="781" width="15" bestFit="1" customWidth="1"/>
    <col min="1037" max="1037" width="15" bestFit="1" customWidth="1"/>
    <col min="1293" max="1293" width="15" bestFit="1" customWidth="1"/>
    <col min="1549" max="1549" width="15" bestFit="1" customWidth="1"/>
    <col min="1805" max="1805" width="15" bestFit="1" customWidth="1"/>
    <col min="2061" max="2061" width="15" bestFit="1" customWidth="1"/>
    <col min="2317" max="2317" width="15" bestFit="1" customWidth="1"/>
    <col min="2573" max="2573" width="15" bestFit="1" customWidth="1"/>
    <col min="2829" max="2829" width="15" bestFit="1" customWidth="1"/>
    <col min="3085" max="3085" width="15" bestFit="1" customWidth="1"/>
    <col min="3341" max="3341" width="15" bestFit="1" customWidth="1"/>
    <col min="3597" max="3597" width="15" bestFit="1" customWidth="1"/>
    <col min="3853" max="3853" width="15" bestFit="1" customWidth="1"/>
    <col min="4109" max="4109" width="15" bestFit="1" customWidth="1"/>
    <col min="4365" max="4365" width="15" bestFit="1" customWidth="1"/>
    <col min="4621" max="4621" width="15" bestFit="1" customWidth="1"/>
    <col min="4877" max="4877" width="15" bestFit="1" customWidth="1"/>
    <col min="5133" max="5133" width="15" bestFit="1" customWidth="1"/>
    <col min="5389" max="5389" width="15" bestFit="1" customWidth="1"/>
    <col min="5645" max="5645" width="15" bestFit="1" customWidth="1"/>
    <col min="5901" max="5901" width="15" bestFit="1" customWidth="1"/>
    <col min="6157" max="6157" width="15" bestFit="1" customWidth="1"/>
    <col min="6413" max="6413" width="15" bestFit="1" customWidth="1"/>
    <col min="6669" max="6669" width="15" bestFit="1" customWidth="1"/>
    <col min="6925" max="6925" width="15" bestFit="1" customWidth="1"/>
    <col min="7181" max="7181" width="15" bestFit="1" customWidth="1"/>
    <col min="7437" max="7437" width="15" bestFit="1" customWidth="1"/>
    <col min="7693" max="7693" width="15" bestFit="1" customWidth="1"/>
    <col min="7949" max="7949" width="15" bestFit="1" customWidth="1"/>
    <col min="8205" max="8205" width="15" bestFit="1" customWidth="1"/>
    <col min="8461" max="8461" width="15" bestFit="1" customWidth="1"/>
    <col min="8717" max="8717" width="15" bestFit="1" customWidth="1"/>
    <col min="8973" max="8973" width="15" bestFit="1" customWidth="1"/>
    <col min="9229" max="9229" width="15" bestFit="1" customWidth="1"/>
    <col min="9485" max="9485" width="15" bestFit="1" customWidth="1"/>
    <col min="9741" max="9741" width="15" bestFit="1" customWidth="1"/>
    <col min="9997" max="9997" width="15" bestFit="1" customWidth="1"/>
    <col min="10253" max="10253" width="15" bestFit="1" customWidth="1"/>
    <col min="10509" max="10509" width="15" bestFit="1" customWidth="1"/>
    <col min="10765" max="10765" width="15" bestFit="1" customWidth="1"/>
    <col min="11021" max="11021" width="15" bestFit="1" customWidth="1"/>
    <col min="11277" max="11277" width="15" bestFit="1" customWidth="1"/>
    <col min="11533" max="11533" width="15" bestFit="1" customWidth="1"/>
    <col min="11789" max="11789" width="15" bestFit="1" customWidth="1"/>
    <col min="12045" max="12045" width="15" bestFit="1" customWidth="1"/>
    <col min="12301" max="12301" width="15" bestFit="1" customWidth="1"/>
    <col min="12557" max="12557" width="15" bestFit="1" customWidth="1"/>
    <col min="12813" max="12813" width="15" bestFit="1" customWidth="1"/>
    <col min="13069" max="13069" width="15" bestFit="1" customWidth="1"/>
    <col min="13325" max="13325" width="15" bestFit="1" customWidth="1"/>
    <col min="13581" max="13581" width="15" bestFit="1" customWidth="1"/>
    <col min="13837" max="13837" width="15" bestFit="1" customWidth="1"/>
    <col min="14093" max="14093" width="15" bestFit="1" customWidth="1"/>
    <col min="14349" max="14349" width="15" bestFit="1" customWidth="1"/>
    <col min="14605" max="14605" width="15" bestFit="1" customWidth="1"/>
    <col min="14861" max="14861" width="15" bestFit="1" customWidth="1"/>
    <col min="15117" max="15117" width="15" bestFit="1" customWidth="1"/>
    <col min="15373" max="15373" width="15" bestFit="1" customWidth="1"/>
    <col min="15629" max="15629" width="15" bestFit="1" customWidth="1"/>
    <col min="15885" max="15885" width="15" bestFit="1" customWidth="1"/>
    <col min="16141" max="16141" width="15" bestFit="1" customWidth="1"/>
  </cols>
  <sheetData>
    <row r="1" spans="4:29" ht="18" x14ac:dyDescent="0.25">
      <c r="D1" s="56" t="s">
        <v>0</v>
      </c>
      <c r="E1" s="56"/>
      <c r="F1" s="56"/>
      <c r="G1" s="56"/>
    </row>
    <row r="2" spans="4:29" ht="15.75" x14ac:dyDescent="0.25"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4:29" s="2" customFormat="1" x14ac:dyDescent="0.2">
      <c r="D3" s="57" t="s">
        <v>2</v>
      </c>
      <c r="E3" s="58"/>
      <c r="F3" s="58"/>
      <c r="G3" s="5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4:29" x14ac:dyDescent="0.2">
      <c r="D4" s="4" t="s">
        <v>3</v>
      </c>
      <c r="E4" s="5" t="s">
        <v>4</v>
      </c>
      <c r="F4" s="6" t="s">
        <v>5</v>
      </c>
      <c r="G4" s="7" t="s">
        <v>6</v>
      </c>
    </row>
    <row r="5" spans="4:29" x14ac:dyDescent="0.2">
      <c r="D5" s="8" t="s">
        <v>7</v>
      </c>
      <c r="E5" s="9"/>
      <c r="F5" s="10"/>
      <c r="G5" s="9"/>
    </row>
    <row r="6" spans="4:29" x14ac:dyDescent="0.2">
      <c r="D6" s="8" t="s">
        <v>8</v>
      </c>
      <c r="E6" s="9">
        <v>20</v>
      </c>
      <c r="F6" s="10">
        <v>48923</v>
      </c>
      <c r="G6" s="9">
        <f t="shared" ref="G6:G68" si="0">E6</f>
        <v>20</v>
      </c>
    </row>
    <row r="7" spans="4:29" x14ac:dyDescent="0.2">
      <c r="D7" s="8" t="s">
        <v>9</v>
      </c>
      <c r="E7" s="9">
        <v>24</v>
      </c>
      <c r="F7" s="11">
        <v>48423</v>
      </c>
      <c r="G7" s="9">
        <f t="shared" si="0"/>
        <v>24</v>
      </c>
    </row>
    <row r="8" spans="4:29" x14ac:dyDescent="0.2">
      <c r="D8" s="8" t="s">
        <v>10</v>
      </c>
      <c r="E8" s="9">
        <v>24</v>
      </c>
      <c r="F8" s="10">
        <v>47878</v>
      </c>
      <c r="G8" s="9">
        <f t="shared" si="0"/>
        <v>24</v>
      </c>
    </row>
    <row r="9" spans="4:29" ht="13.5" thickBot="1" x14ac:dyDescent="0.25">
      <c r="D9" s="8" t="s">
        <v>11</v>
      </c>
      <c r="E9" s="9">
        <v>24</v>
      </c>
      <c r="F9" s="10">
        <v>47878</v>
      </c>
      <c r="G9" s="66">
        <f t="shared" si="0"/>
        <v>24</v>
      </c>
    </row>
    <row r="10" spans="4:29" ht="13.5" thickBot="1" x14ac:dyDescent="0.25">
      <c r="D10" s="12"/>
      <c r="E10" s="9"/>
      <c r="F10" s="65"/>
      <c r="G10" s="67">
        <f>SUM(G6:G9)</f>
        <v>92</v>
      </c>
    </row>
    <row r="11" spans="4:29" x14ac:dyDescent="0.2">
      <c r="D11" s="8" t="s">
        <v>12</v>
      </c>
      <c r="E11" s="9">
        <v>20</v>
      </c>
      <c r="F11" s="10">
        <v>47878</v>
      </c>
      <c r="G11" s="7">
        <f t="shared" si="0"/>
        <v>20</v>
      </c>
    </row>
    <row r="12" spans="4:29" x14ac:dyDescent="0.2">
      <c r="D12" s="8" t="s">
        <v>13</v>
      </c>
      <c r="E12" s="9">
        <v>24</v>
      </c>
      <c r="F12" s="10">
        <v>47878</v>
      </c>
      <c r="G12" s="9">
        <f t="shared" si="0"/>
        <v>24</v>
      </c>
    </row>
    <row r="13" spans="4:29" x14ac:dyDescent="0.2">
      <c r="D13" s="8" t="s">
        <v>14</v>
      </c>
      <c r="E13" s="9">
        <v>24</v>
      </c>
      <c r="F13" s="10">
        <v>47878</v>
      </c>
      <c r="G13" s="9">
        <f t="shared" si="0"/>
        <v>24</v>
      </c>
    </row>
    <row r="14" spans="4:29" ht="13.5" thickBot="1" x14ac:dyDescent="0.25">
      <c r="D14" s="8" t="s">
        <v>15</v>
      </c>
      <c r="E14" s="9">
        <v>32</v>
      </c>
      <c r="F14" s="10">
        <v>47878</v>
      </c>
      <c r="G14" s="9">
        <f t="shared" si="0"/>
        <v>32</v>
      </c>
    </row>
    <row r="15" spans="4:29" ht="13.5" thickBot="1" x14ac:dyDescent="0.25">
      <c r="D15" s="8"/>
      <c r="E15" s="9"/>
      <c r="F15" s="10"/>
      <c r="G15" s="67">
        <f>SUM(G11:G14)</f>
        <v>100</v>
      </c>
    </row>
    <row r="16" spans="4:29" x14ac:dyDescent="0.2">
      <c r="D16" s="8" t="s">
        <v>16</v>
      </c>
      <c r="E16" s="9">
        <v>28</v>
      </c>
      <c r="F16" s="10">
        <v>47878</v>
      </c>
      <c r="G16" s="9">
        <f t="shared" si="0"/>
        <v>28</v>
      </c>
    </row>
    <row r="17" spans="4:7" x14ac:dyDescent="0.2">
      <c r="D17" s="8" t="s">
        <v>13</v>
      </c>
      <c r="E17" s="9">
        <v>28</v>
      </c>
      <c r="F17" s="10">
        <v>47878</v>
      </c>
      <c r="G17" s="9">
        <f t="shared" si="0"/>
        <v>28</v>
      </c>
    </row>
    <row r="18" spans="4:7" x14ac:dyDescent="0.2">
      <c r="D18" s="8" t="s">
        <v>14</v>
      </c>
      <c r="E18" s="9">
        <v>32</v>
      </c>
      <c r="F18" s="10">
        <v>47819</v>
      </c>
      <c r="G18" s="9">
        <f t="shared" si="0"/>
        <v>32</v>
      </c>
    </row>
    <row r="19" spans="4:7" ht="13.5" thickBot="1" x14ac:dyDescent="0.25">
      <c r="D19" s="13" t="s">
        <v>15</v>
      </c>
      <c r="E19" s="9">
        <v>32</v>
      </c>
      <c r="F19" s="10">
        <v>47819</v>
      </c>
      <c r="G19" s="9">
        <f t="shared" si="0"/>
        <v>32</v>
      </c>
    </row>
    <row r="20" spans="4:7" ht="13.5" thickBot="1" x14ac:dyDescent="0.25">
      <c r="D20" s="8"/>
      <c r="E20" s="9"/>
      <c r="F20" s="10"/>
      <c r="G20" s="67">
        <f>SUM(G16:G19)</f>
        <v>120</v>
      </c>
    </row>
    <row r="21" spans="4:7" x14ac:dyDescent="0.2">
      <c r="D21" s="8"/>
      <c r="E21" s="9"/>
      <c r="F21" s="10"/>
      <c r="G21" s="9"/>
    </row>
    <row r="22" spans="4:7" x14ac:dyDescent="0.2">
      <c r="D22" s="8" t="s">
        <v>17</v>
      </c>
      <c r="E22" s="9">
        <v>24</v>
      </c>
      <c r="F22" s="10">
        <v>47819</v>
      </c>
      <c r="G22" s="9">
        <f t="shared" si="0"/>
        <v>24</v>
      </c>
    </row>
    <row r="23" spans="4:7" x14ac:dyDescent="0.2">
      <c r="D23" s="8" t="s">
        <v>18</v>
      </c>
      <c r="E23" s="9">
        <v>32</v>
      </c>
      <c r="F23" s="10">
        <v>47819</v>
      </c>
      <c r="G23" s="9">
        <f t="shared" si="0"/>
        <v>32</v>
      </c>
    </row>
    <row r="24" spans="4:7" x14ac:dyDescent="0.2">
      <c r="D24" s="8" t="s">
        <v>19</v>
      </c>
      <c r="E24" s="9">
        <v>48</v>
      </c>
      <c r="F24" s="10">
        <v>48017</v>
      </c>
      <c r="G24" s="9">
        <f t="shared" si="0"/>
        <v>48</v>
      </c>
    </row>
    <row r="25" spans="4:7" ht="13.5" thickBot="1" x14ac:dyDescent="0.25">
      <c r="D25" s="8" t="s">
        <v>20</v>
      </c>
      <c r="E25" s="9">
        <v>40</v>
      </c>
      <c r="F25" s="10">
        <v>48017</v>
      </c>
      <c r="G25" s="9">
        <f t="shared" si="0"/>
        <v>40</v>
      </c>
    </row>
    <row r="26" spans="4:7" ht="13.5" thickBot="1" x14ac:dyDescent="0.25">
      <c r="D26" s="8"/>
      <c r="E26" s="9"/>
      <c r="F26" s="10"/>
      <c r="G26" s="67">
        <f>SUM(G22:G25)</f>
        <v>144</v>
      </c>
    </row>
    <row r="27" spans="4:7" x14ac:dyDescent="0.2">
      <c r="D27" s="14" t="s">
        <v>21</v>
      </c>
      <c r="E27" s="9">
        <v>40</v>
      </c>
      <c r="F27" s="10">
        <v>48017</v>
      </c>
      <c r="G27" s="9">
        <f t="shared" si="0"/>
        <v>40</v>
      </c>
    </row>
    <row r="28" spans="4:7" x14ac:dyDescent="0.2">
      <c r="D28" s="14" t="s">
        <v>22</v>
      </c>
      <c r="E28" s="9">
        <v>32</v>
      </c>
      <c r="F28" s="10">
        <v>48017</v>
      </c>
      <c r="G28" s="9">
        <f t="shared" si="0"/>
        <v>32</v>
      </c>
    </row>
    <row r="29" spans="4:7" x14ac:dyDescent="0.2">
      <c r="D29" s="14" t="s">
        <v>23</v>
      </c>
      <c r="E29" s="9">
        <v>32</v>
      </c>
      <c r="F29" s="10">
        <v>48017</v>
      </c>
      <c r="G29" s="9">
        <f t="shared" si="0"/>
        <v>32</v>
      </c>
    </row>
    <row r="30" spans="4:7" x14ac:dyDescent="0.2">
      <c r="D30" s="15" t="s">
        <v>24</v>
      </c>
      <c r="E30" s="9">
        <v>40</v>
      </c>
      <c r="F30" s="10">
        <v>48017</v>
      </c>
      <c r="G30" s="9">
        <f t="shared" si="0"/>
        <v>40</v>
      </c>
    </row>
    <row r="31" spans="4:7" ht="13.5" thickBot="1" x14ac:dyDescent="0.25">
      <c r="D31" s="14" t="s">
        <v>25</v>
      </c>
      <c r="E31" s="9">
        <v>48</v>
      </c>
      <c r="F31" s="10">
        <v>48017</v>
      </c>
      <c r="G31" s="9">
        <f t="shared" si="0"/>
        <v>48</v>
      </c>
    </row>
    <row r="32" spans="4:7" ht="13.5" thickBot="1" x14ac:dyDescent="0.25">
      <c r="D32" s="8"/>
      <c r="E32" s="9"/>
      <c r="F32" s="10"/>
      <c r="G32" s="67">
        <f>SUM(G27:G31)</f>
        <v>192</v>
      </c>
    </row>
    <row r="33" spans="4:7" x14ac:dyDescent="0.2">
      <c r="D33" s="8" t="s">
        <v>26</v>
      </c>
      <c r="E33" s="9">
        <v>32</v>
      </c>
      <c r="F33" s="10">
        <v>48017</v>
      </c>
      <c r="G33" s="9">
        <f t="shared" si="0"/>
        <v>32</v>
      </c>
    </row>
    <row r="34" spans="4:7" x14ac:dyDescent="0.2">
      <c r="D34" s="8" t="s">
        <v>27</v>
      </c>
      <c r="E34" s="9">
        <v>32</v>
      </c>
      <c r="F34" s="10">
        <v>48017</v>
      </c>
      <c r="G34" s="9">
        <f t="shared" si="0"/>
        <v>32</v>
      </c>
    </row>
    <row r="35" spans="4:7" x14ac:dyDescent="0.2">
      <c r="D35" s="13" t="s">
        <v>28</v>
      </c>
      <c r="E35" s="9">
        <v>32</v>
      </c>
      <c r="F35" s="10">
        <v>48017</v>
      </c>
      <c r="G35" s="9">
        <f t="shared" si="0"/>
        <v>32</v>
      </c>
    </row>
    <row r="36" spans="4:7" ht="13.5" thickBot="1" x14ac:dyDescent="0.25">
      <c r="D36" s="8" t="s">
        <v>29</v>
      </c>
      <c r="E36" s="9">
        <v>32</v>
      </c>
      <c r="F36" s="10">
        <v>48017</v>
      </c>
      <c r="G36" s="9">
        <f t="shared" si="0"/>
        <v>32</v>
      </c>
    </row>
    <row r="37" spans="4:7" ht="13.5" thickBot="1" x14ac:dyDescent="0.25">
      <c r="D37" s="8"/>
      <c r="E37" s="9"/>
      <c r="F37" s="10"/>
      <c r="G37" s="67">
        <f>SUM(G33:G36)</f>
        <v>128</v>
      </c>
    </row>
    <row r="38" spans="4:7" x14ac:dyDescent="0.2">
      <c r="D38" s="8" t="s">
        <v>30</v>
      </c>
      <c r="E38" s="9">
        <v>32</v>
      </c>
      <c r="F38" s="10">
        <v>48017</v>
      </c>
      <c r="G38" s="9">
        <f t="shared" si="0"/>
        <v>32</v>
      </c>
    </row>
    <row r="39" spans="4:7" x14ac:dyDescent="0.2">
      <c r="D39" s="8" t="s">
        <v>18</v>
      </c>
      <c r="E39" s="9">
        <v>24</v>
      </c>
      <c r="F39" s="10">
        <v>48017</v>
      </c>
      <c r="G39" s="9">
        <f t="shared" si="0"/>
        <v>24</v>
      </c>
    </row>
    <row r="40" spans="4:7" x14ac:dyDescent="0.2">
      <c r="D40" s="8" t="s">
        <v>19</v>
      </c>
      <c r="E40" s="9">
        <v>24</v>
      </c>
      <c r="F40" s="10">
        <v>48017</v>
      </c>
      <c r="G40" s="9">
        <f t="shared" si="0"/>
        <v>24</v>
      </c>
    </row>
    <row r="41" spans="4:7" ht="13.5" thickBot="1" x14ac:dyDescent="0.25">
      <c r="D41" s="8" t="s">
        <v>20</v>
      </c>
      <c r="E41" s="9">
        <v>24</v>
      </c>
      <c r="F41" s="10">
        <v>48017</v>
      </c>
      <c r="G41" s="9">
        <f t="shared" si="0"/>
        <v>24</v>
      </c>
    </row>
    <row r="42" spans="4:7" ht="13.5" thickBot="1" x14ac:dyDescent="0.25">
      <c r="D42" s="8"/>
      <c r="E42" s="9"/>
      <c r="F42" s="10"/>
      <c r="G42" s="67">
        <f>SUM(G38:G41)</f>
        <v>104</v>
      </c>
    </row>
    <row r="43" spans="4:7" x14ac:dyDescent="0.2">
      <c r="D43" s="8" t="s">
        <v>31</v>
      </c>
      <c r="E43" s="9"/>
      <c r="F43" s="10"/>
      <c r="G43" s="9"/>
    </row>
    <row r="44" spans="4:7" x14ac:dyDescent="0.2">
      <c r="D44" s="8" t="s">
        <v>32</v>
      </c>
      <c r="E44" s="9"/>
      <c r="F44" s="10"/>
      <c r="G44" s="9"/>
    </row>
    <row r="45" spans="4:7" x14ac:dyDescent="0.2">
      <c r="D45" s="8" t="s">
        <v>33</v>
      </c>
      <c r="E45" s="9">
        <v>24</v>
      </c>
      <c r="F45" s="10">
        <v>48017</v>
      </c>
      <c r="G45" s="9">
        <f t="shared" si="0"/>
        <v>24</v>
      </c>
    </row>
    <row r="46" spans="4:7" x14ac:dyDescent="0.2">
      <c r="D46" s="8" t="s">
        <v>34</v>
      </c>
      <c r="E46" s="9">
        <v>32</v>
      </c>
      <c r="F46" s="10">
        <v>48017</v>
      </c>
      <c r="G46" s="9">
        <f t="shared" si="0"/>
        <v>32</v>
      </c>
    </row>
    <row r="47" spans="4:7" ht="13.5" thickBot="1" x14ac:dyDescent="0.25">
      <c r="D47" s="8" t="s">
        <v>35</v>
      </c>
      <c r="E47" s="9">
        <v>32</v>
      </c>
      <c r="F47" s="10">
        <v>48017</v>
      </c>
      <c r="G47" s="9">
        <f t="shared" si="0"/>
        <v>32</v>
      </c>
    </row>
    <row r="48" spans="4:7" ht="13.5" thickBot="1" x14ac:dyDescent="0.25">
      <c r="D48" s="16"/>
      <c r="E48" s="9"/>
      <c r="F48" s="10"/>
      <c r="G48" s="67">
        <f>SUM(G45:G47)</f>
        <v>88</v>
      </c>
    </row>
    <row r="49" spans="4:7" x14ac:dyDescent="0.2">
      <c r="D49" s="16" t="s">
        <v>36</v>
      </c>
      <c r="E49" s="9">
        <v>32</v>
      </c>
      <c r="F49" s="10">
        <v>48017</v>
      </c>
      <c r="G49" s="9">
        <f t="shared" si="0"/>
        <v>32</v>
      </c>
    </row>
    <row r="50" spans="4:7" x14ac:dyDescent="0.2">
      <c r="D50" s="16" t="s">
        <v>37</v>
      </c>
      <c r="E50" s="9">
        <v>32</v>
      </c>
      <c r="F50" s="10">
        <v>48017</v>
      </c>
      <c r="G50" s="9">
        <f t="shared" si="0"/>
        <v>32</v>
      </c>
    </row>
    <row r="51" spans="4:7" x14ac:dyDescent="0.2">
      <c r="D51" s="17" t="s">
        <v>38</v>
      </c>
      <c r="E51" s="9">
        <v>40</v>
      </c>
      <c r="F51" s="10">
        <v>48017</v>
      </c>
      <c r="G51" s="9">
        <f t="shared" si="0"/>
        <v>40</v>
      </c>
    </row>
    <row r="52" spans="4:7" ht="13.5" thickBot="1" x14ac:dyDescent="0.25">
      <c r="D52" s="17" t="s">
        <v>39</v>
      </c>
      <c r="E52" s="9">
        <v>40</v>
      </c>
      <c r="F52" s="10">
        <v>48017</v>
      </c>
      <c r="G52" s="9">
        <f t="shared" si="0"/>
        <v>40</v>
      </c>
    </row>
    <row r="53" spans="4:7" ht="13.5" thickBot="1" x14ac:dyDescent="0.25">
      <c r="D53" s="16"/>
      <c r="E53" s="9"/>
      <c r="F53" s="10"/>
      <c r="G53" s="67">
        <f>SUM(G49:G52)</f>
        <v>144</v>
      </c>
    </row>
    <row r="54" spans="4:7" x14ac:dyDescent="0.2">
      <c r="D54" s="18" t="s">
        <v>40</v>
      </c>
      <c r="E54" s="9">
        <v>32</v>
      </c>
      <c r="F54" s="10">
        <v>48017</v>
      </c>
      <c r="G54" s="9">
        <f t="shared" si="0"/>
        <v>32</v>
      </c>
    </row>
    <row r="55" spans="4:7" x14ac:dyDescent="0.2">
      <c r="D55" s="18" t="s">
        <v>8</v>
      </c>
      <c r="E55" s="9">
        <v>24</v>
      </c>
      <c r="F55" s="10">
        <v>42820</v>
      </c>
      <c r="G55" s="9">
        <f t="shared" si="0"/>
        <v>24</v>
      </c>
    </row>
    <row r="56" spans="4:7" x14ac:dyDescent="0.2">
      <c r="D56" s="18" t="s">
        <v>9</v>
      </c>
      <c r="E56" s="9">
        <v>48</v>
      </c>
      <c r="F56" s="10">
        <v>48236</v>
      </c>
      <c r="G56" s="9">
        <f t="shared" si="0"/>
        <v>48</v>
      </c>
    </row>
    <row r="57" spans="4:7" x14ac:dyDescent="0.2">
      <c r="D57" s="18" t="s">
        <v>10</v>
      </c>
      <c r="E57" s="9">
        <v>32</v>
      </c>
      <c r="F57" s="10">
        <v>48236</v>
      </c>
      <c r="G57" s="9">
        <f t="shared" si="0"/>
        <v>32</v>
      </c>
    </row>
    <row r="58" spans="4:7" ht="13.5" thickBot="1" x14ac:dyDescent="0.25">
      <c r="D58" s="18" t="s">
        <v>11</v>
      </c>
      <c r="E58" s="9">
        <v>32</v>
      </c>
      <c r="F58" s="10">
        <v>48236</v>
      </c>
      <c r="G58" s="9">
        <f t="shared" si="0"/>
        <v>32</v>
      </c>
    </row>
    <row r="59" spans="4:7" ht="13.5" thickBot="1" x14ac:dyDescent="0.25">
      <c r="D59" s="16"/>
      <c r="E59" s="9"/>
      <c r="F59" s="10"/>
      <c r="G59" s="67">
        <f>SUM(G54:G58)</f>
        <v>168</v>
      </c>
    </row>
    <row r="60" spans="4:7" x14ac:dyDescent="0.2">
      <c r="D60" s="16" t="s">
        <v>41</v>
      </c>
      <c r="E60" s="9">
        <v>48</v>
      </c>
      <c r="F60" s="10">
        <v>48236</v>
      </c>
      <c r="G60" s="9">
        <f t="shared" si="0"/>
        <v>48</v>
      </c>
    </row>
    <row r="61" spans="4:7" x14ac:dyDescent="0.2">
      <c r="D61" s="16" t="s">
        <v>13</v>
      </c>
      <c r="E61" s="9">
        <v>32</v>
      </c>
      <c r="F61" s="10">
        <v>48236</v>
      </c>
      <c r="G61" s="9">
        <f t="shared" si="0"/>
        <v>32</v>
      </c>
    </row>
    <row r="62" spans="4:7" x14ac:dyDescent="0.2">
      <c r="D62" s="16" t="s">
        <v>14</v>
      </c>
      <c r="E62" s="9">
        <v>32</v>
      </c>
      <c r="F62" s="10">
        <v>48236</v>
      </c>
      <c r="G62" s="9">
        <f t="shared" si="0"/>
        <v>32</v>
      </c>
    </row>
    <row r="63" spans="4:7" ht="13.5" thickBot="1" x14ac:dyDescent="0.25">
      <c r="D63" s="17" t="s">
        <v>15</v>
      </c>
      <c r="E63" s="9">
        <v>32</v>
      </c>
      <c r="F63" s="10">
        <v>48236</v>
      </c>
      <c r="G63" s="9">
        <f t="shared" si="0"/>
        <v>32</v>
      </c>
    </row>
    <row r="64" spans="4:7" ht="13.5" thickBot="1" x14ac:dyDescent="0.25">
      <c r="D64" s="16"/>
      <c r="E64" s="9"/>
      <c r="F64" s="10"/>
      <c r="G64" s="67">
        <f>SUM(G60:G63)</f>
        <v>144</v>
      </c>
    </row>
    <row r="65" spans="1:27" x14ac:dyDescent="0.2">
      <c r="D65" s="18" t="s">
        <v>42</v>
      </c>
      <c r="E65" s="9">
        <v>32</v>
      </c>
      <c r="F65" s="10">
        <v>48236</v>
      </c>
      <c r="G65" s="9">
        <f t="shared" si="0"/>
        <v>32</v>
      </c>
    </row>
    <row r="66" spans="1:27" x14ac:dyDescent="0.2">
      <c r="D66" s="18" t="s">
        <v>37</v>
      </c>
      <c r="E66" s="9">
        <v>32</v>
      </c>
      <c r="F66" s="10">
        <v>48236</v>
      </c>
      <c r="G66" s="9">
        <f t="shared" si="0"/>
        <v>32</v>
      </c>
    </row>
    <row r="67" spans="1:27" x14ac:dyDescent="0.2">
      <c r="D67" s="18" t="s">
        <v>38</v>
      </c>
      <c r="E67" s="9">
        <v>32</v>
      </c>
      <c r="F67" s="10">
        <v>48236</v>
      </c>
      <c r="G67" s="9">
        <f t="shared" si="0"/>
        <v>32</v>
      </c>
    </row>
    <row r="68" spans="1:27" ht="13.5" thickBot="1" x14ac:dyDescent="0.25">
      <c r="D68" s="19" t="s">
        <v>39</v>
      </c>
      <c r="E68" s="9">
        <v>24</v>
      </c>
      <c r="F68" s="10">
        <v>48236</v>
      </c>
      <c r="G68" s="9">
        <f t="shared" si="0"/>
        <v>24</v>
      </c>
    </row>
    <row r="69" spans="1:27" ht="17.25" thickTop="1" thickBot="1" x14ac:dyDescent="0.3">
      <c r="D69" s="20" t="s">
        <v>55</v>
      </c>
      <c r="E69" s="21"/>
      <c r="F69" s="10"/>
      <c r="G69" s="67">
        <f>SUM(G65:G68)</f>
        <v>120</v>
      </c>
    </row>
    <row r="70" spans="1:27" ht="13.5" thickBot="1" x14ac:dyDescent="0.25">
      <c r="D70" s="22" t="s">
        <v>43</v>
      </c>
      <c r="E70" s="23">
        <f>SUM(E5:E68)</f>
        <v>1544</v>
      </c>
      <c r="F70" s="24">
        <f>SUM(F5:F68)</f>
        <v>2349453</v>
      </c>
      <c r="G70" s="67">
        <f>G10+G15+G20+G26+G32+G37+G42+G48+G53+G59+G64+G69</f>
        <v>1544</v>
      </c>
    </row>
    <row r="71" spans="1:27" x14ac:dyDescent="0.2">
      <c r="D71" s="25" t="s">
        <v>44</v>
      </c>
      <c r="E71" s="26">
        <f>AVERAGE(E5:E68)</f>
        <v>31.510204081632654</v>
      </c>
      <c r="F71" s="27"/>
      <c r="G71" s="28"/>
    </row>
    <row r="72" spans="1:27" x14ac:dyDescent="0.2">
      <c r="D72" s="29" t="s">
        <v>45</v>
      </c>
      <c r="E72" s="30"/>
      <c r="F72" s="2"/>
    </row>
    <row r="76" spans="1:27" ht="13.5" thickBot="1" x14ac:dyDescent="0.25"/>
    <row r="77" spans="1:27" s="2" customFormat="1" ht="13.5" thickBot="1" x14ac:dyDescent="0.25">
      <c r="A77" s="60" t="s">
        <v>46</v>
      </c>
      <c r="B77" s="61"/>
      <c r="C77" s="61"/>
      <c r="D77" s="61"/>
      <c r="E77" s="61"/>
      <c r="F77" s="61"/>
      <c r="G77" s="61"/>
      <c r="H77" s="61"/>
      <c r="I77" s="61"/>
      <c r="J77" s="61"/>
      <c r="K77" s="62"/>
      <c r="L77" s="31"/>
      <c r="M77" s="31"/>
      <c r="N77" s="31"/>
      <c r="O77" s="31"/>
      <c r="P77" s="31"/>
      <c r="Q77" s="31"/>
      <c r="R77" s="31"/>
      <c r="S77" s="31"/>
      <c r="T77" s="31"/>
      <c r="AA77" s="32"/>
    </row>
    <row r="78" spans="1:27" x14ac:dyDescent="0.2">
      <c r="A78" s="33"/>
      <c r="B78" s="34" t="s">
        <v>47</v>
      </c>
      <c r="C78" s="32"/>
      <c r="D78" s="63" t="s">
        <v>48</v>
      </c>
      <c r="E78" s="63"/>
      <c r="F78" s="63"/>
      <c r="G78" s="35"/>
      <c r="H78" s="34" t="s">
        <v>49</v>
      </c>
      <c r="I78" s="32"/>
      <c r="J78" s="36" t="s">
        <v>50</v>
      </c>
      <c r="K78" s="37"/>
      <c r="L78" s="37"/>
      <c r="M78" s="37"/>
      <c r="N78" s="37"/>
      <c r="O78" s="37"/>
      <c r="P78" s="37"/>
      <c r="Q78" s="38"/>
    </row>
    <row r="79" spans="1:27" ht="15" x14ac:dyDescent="0.25">
      <c r="A79" s="39"/>
      <c r="B79" s="40" t="s">
        <v>51</v>
      </c>
      <c r="C79" s="32" t="s">
        <v>52</v>
      </c>
      <c r="D79" s="41">
        <v>11</v>
      </c>
      <c r="E79" s="32" t="s">
        <v>52</v>
      </c>
      <c r="F79" s="41">
        <v>11.5</v>
      </c>
      <c r="G79" s="32" t="s">
        <v>52</v>
      </c>
      <c r="H79" s="41">
        <v>45</v>
      </c>
      <c r="I79" s="32" t="s">
        <v>52</v>
      </c>
      <c r="J79" s="42" t="s">
        <v>51</v>
      </c>
      <c r="K79" s="43"/>
      <c r="L79" s="37"/>
      <c r="M79" s="37"/>
      <c r="N79" s="37"/>
      <c r="O79" s="37"/>
      <c r="P79" s="37"/>
      <c r="Q79" s="38"/>
    </row>
    <row r="80" spans="1:27" s="44" customFormat="1" ht="13.5" thickBot="1" x14ac:dyDescent="0.25">
      <c r="A80" s="45" t="s">
        <v>53</v>
      </c>
      <c r="B80" s="46">
        <v>2</v>
      </c>
      <c r="C80" s="47"/>
      <c r="D80" s="64">
        <v>1550</v>
      </c>
      <c r="E80" s="64"/>
      <c r="F80" s="64"/>
      <c r="G80" s="64"/>
      <c r="H80" s="64"/>
      <c r="I80" s="47"/>
      <c r="J80" s="48">
        <v>1000000</v>
      </c>
      <c r="K80" s="47"/>
      <c r="L80" s="2"/>
      <c r="M80" s="2"/>
      <c r="N80" s="2"/>
      <c r="O80" s="2"/>
      <c r="P80" s="2"/>
      <c r="Q80" s="2"/>
      <c r="R80" s="2"/>
      <c r="S80" s="2"/>
      <c r="T80" s="49"/>
      <c r="U80" s="2"/>
      <c r="V80" s="2"/>
      <c r="W80" s="2"/>
      <c r="X80" s="2"/>
      <c r="Y80" s="2"/>
      <c r="Z80" s="2"/>
      <c r="AA80" s="32"/>
    </row>
    <row r="81" spans="1:27" x14ac:dyDescent="0.2">
      <c r="A81" s="50"/>
      <c r="B81" s="41"/>
      <c r="C81" s="37"/>
      <c r="D81" s="41"/>
      <c r="E81" s="41"/>
      <c r="F81" s="41"/>
      <c r="G81" s="41"/>
      <c r="H81" s="41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3"/>
      <c r="U81" s="37"/>
      <c r="V81" s="37"/>
      <c r="W81" s="37"/>
      <c r="X81" s="37"/>
      <c r="Y81" s="37"/>
      <c r="Z81" s="37"/>
      <c r="AA81" s="38"/>
    </row>
    <row r="82" spans="1:27" x14ac:dyDescent="0.2">
      <c r="A82" s="51"/>
      <c r="B82" s="41"/>
      <c r="C82" s="37"/>
      <c r="D82" s="41"/>
      <c r="E82" s="41"/>
      <c r="F82" s="41"/>
      <c r="G82" s="41"/>
      <c r="H82" s="41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3"/>
      <c r="U82" s="37"/>
      <c r="V82" s="37"/>
      <c r="W82" s="37"/>
      <c r="X82" s="37"/>
      <c r="Y82" s="37"/>
      <c r="Z82" s="37"/>
      <c r="AA82" s="38" t="s">
        <v>6</v>
      </c>
    </row>
    <row r="83" spans="1:27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8"/>
    </row>
    <row r="84" spans="1:27" x14ac:dyDescent="0.2">
      <c r="A84" s="54" t="s">
        <v>54</v>
      </c>
      <c r="B84" s="55"/>
      <c r="C84" s="52">
        <f>(E71/$B$80)*($D$79*$F$79/$D$80)*($H$79)*(F70)/$J$80</f>
        <v>135.94377417156025</v>
      </c>
      <c r="D84" s="37"/>
      <c r="E84" s="53">
        <f>C84</f>
        <v>135.94377417156025</v>
      </c>
    </row>
    <row r="85" spans="1:27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</sheetData>
  <mergeCells count="6">
    <mergeCell ref="A84:B84"/>
    <mergeCell ref="D1:G1"/>
    <mergeCell ref="D3:G3"/>
    <mergeCell ref="A77:K77"/>
    <mergeCell ref="D78:F78"/>
    <mergeCell ref="D80:H80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TONNAGE INFOS 2018</vt:lpstr>
      <vt:lpstr>'TONNAGE INFOS 2018'!Zone_d_impression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Trottier</dc:creator>
  <cp:lastModifiedBy>Sylvie Trottier</cp:lastModifiedBy>
  <cp:lastPrinted>2019-01-16T16:29:31Z</cp:lastPrinted>
  <dcterms:created xsi:type="dcterms:W3CDTF">2019-01-16T16:27:19Z</dcterms:created>
  <dcterms:modified xsi:type="dcterms:W3CDTF">2019-01-30T15:46:37Z</dcterms:modified>
</cp:coreProperties>
</file>